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f1fc4d40844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crete Estimator" sheetId="1" r:id="R1b361494020c4b04"/>
    <x:sheet xmlns:r="http://schemas.openxmlformats.org/officeDocument/2006/relationships" name="Rebar Weight" sheetId="2" r:id="R047d1877bef349c5"/>
    <x:sheet xmlns:r="http://schemas.openxmlformats.org/officeDocument/2006/relationships" name="Read Me" sheetId="3" r:id="R57595686c3eb4a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"/>
  </x:numFmts>
  <x:fonts count="5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b/>
      <x:sz val="11"/>
      <x:color rgb="FF14532D"/>
      <x:name val="Carlito"/>
    </x:font>
    <x:font>
      <x:sz val="11"/>
      <x:color rgb="FF9A3412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2324A"/>
      </x:patternFill>
    </x:fill>
    <x:fill>
      <x:patternFill patternType="solid">
        <x:fgColor rgb="FFEAF4FF"/>
      </x:patternFill>
    </x:fill>
    <x:fill>
      <x:patternFill patternType="solid">
        <x:fgColor rgb="FFDDF5E7"/>
      </x:patternFill>
    </x:fill>
    <x:fill>
      <x:patternFill patternType="solid">
        <x:fgColor rgb="FF16324F"/>
      </x:patternFill>
    </x:fill>
    <x:fill>
      <x:patternFill patternType="solid">
        <x:fgColor rgb="FFE8F3FF"/>
      </x:patternFill>
    </x:fill>
    <x:fill>
      <x:patternFill patternType="solid">
        <x:fgColor rgb="FFE6F5EA"/>
      </x:patternFill>
    </x:fill>
    <x:fill>
      <x:patternFill patternType="solid">
        <x:fgColor rgb="FFDCEFE4"/>
      </x:patternFill>
    </x:fill>
  </x:fills>
  <x:borders count="2">
    <x:border/>
    <x:border/>
  </x:borders>
  <x:cellStyleXfs count="1">
    <x:xf numFmtId="0" fontId="0" fillId="0" borderId="0"/>
  </x:cellStyleXfs>
  <x:cellXfs count="2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200" fontId="0" fillId="4" borderId="0" xfId="0" applyNumberFormat="1" applyFont="1" applyFill="1" applyBorder="1"/>
    <x:xf numFmtId="0" fontId="2" fillId="4" borderId="0" xfId="0" applyNumberFormat="1" applyFont="1" applyFill="1" applyBorder="1"/>
    <x:xf numFmtId="200" fontId="2" fillId="4" borderId="0" xfId="0" applyNumberFormat="1" applyFont="1" applyFill="1" applyBorder="1"/>
    <x:xf numFmtId="0" fontId="0" fillId="4" borderId="1" xfId="0" applyNumberFormat="1" applyFont="1" applyFill="1" applyBorder="1"/>
    <x:xf numFmtId="200" fontId="0" fillId="4" borderId="1" xfId="0" applyNumberFormat="1" applyFont="1" applyFill="1" applyBorder="1"/>
    <x:xf numFmtId="0" fontId="2" fillId="4" borderId="1" xfId="0" applyNumberFormat="1" applyFont="1" applyFill="1" applyBorder="1"/>
    <x:xf numFmtId="200" fontId="2" fillId="4" borderId="1" xfId="0" applyNumberFormat="1" applyFont="1" applyFill="1" applyBorder="1"/>
    <x:xf numFmtId="0" fontId="0" fillId="0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200" fontId="0" fillId="7" borderId="0" xfId="0" applyNumberFormat="1" applyFont="1" applyFill="1" applyBorder="1"/>
    <x:xf numFmtId="0" fontId="0" fillId="8" borderId="0" xfId="0" applyNumberFormat="1" applyFont="1" applyFill="1" applyBorder="1"/>
    <x:xf numFmtId="200" fontId="0" fillId="8" borderId="0" xfId="0" applyNumberFormat="1" applyFont="1" applyFill="1" applyBorder="1"/>
    <x:xf numFmtId="0" fontId="3" fillId="8" borderId="0" xfId="0" applyNumberFormat="1" applyFont="1" applyFill="1" applyBorder="1"/>
    <x:xf numFmtId="200" fontId="3" fillId="8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color rgb="FFB91C1C"/>
      </x:font>
      <x:fill>
        <x:patternFill>
          <x:bgColor rgb="FFFEE2E2"/>
        </x:patternFill>
      </x:fill>
    </x:dxf>
    <x:dxf>
      <x:font>
        <x:color rgb="FFB91C1C"/>
      </x:font>
      <x:fill>
        <x:patternFill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848e7f3df14733" /><Relationship Type="http://schemas.openxmlformats.org/officeDocument/2006/relationships/theme" Target="/xl/theme/theme1.xml" Id="Raf4cc67018544c83" /><Relationship Type="http://schemas.openxmlformats.org/officeDocument/2006/relationships/sharedStrings" Target="/xl/sharedStrings.xml" Id="Ra86e8fc93b1d43d3" /><Relationship Type="http://schemas.openxmlformats.org/officeDocument/2006/relationships/worksheet" Target="/xl/worksheets/sheet1.xml" Id="R1b361494020c4b04" /><Relationship Type="http://schemas.openxmlformats.org/officeDocument/2006/relationships/worksheet" Target="/xl/worksheets/sheet2.xml" Id="R047d1877bef349c5" /><Relationship Type="http://schemas.openxmlformats.org/officeDocument/2006/relationships/worksheet" Target="/xl/worksheets/sheet3.xml" Id="R57595686c3eb4a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23" hidden="0" customWidth="1"/>
  </x:cols>
  <x:sheetData>
    <x:row r="1" ht="32" customHeight="1">
      <x:c r="A1" s="20" t="str">
        <x:v>Element</x:v>
      </x:c>
      <x:c r="B1" s="20" t="str">
        <x:v>Length (m)</x:v>
      </x:c>
      <x:c r="C1" s="20" t="str">
        <x:v>Width (m)</x:v>
      </x:c>
      <x:c r="D1" s="20" t="str">
        <x:v>Depth (m)</x:v>
      </x:c>
      <x:c r="E1" s="20" t="str">
        <x:v>Quantity</x:v>
      </x:c>
      <x:c r="F1" s="20" t="str">
        <x:v>Concrete (m3)</x:v>
      </x:c>
    </x:row>
    <x:row r="2" ht="24" customHeight="1">
      <x:c r="A2" t="str">
        <x:v>Slab</x:v>
      </x:c>
      <x:c r="B2" s="21" t="n">
        <x:v>5</x:v>
      </x:c>
      <x:c r="C2" s="21" t="n">
        <x:v>4</x:v>
      </x:c>
      <x:c r="D2" s="21" t="n">
        <x:v>0.15</x:v>
      </x:c>
      <x:c r="E2" s="21" t="n">
        <x:v>1</x:v>
      </x:c>
      <x:c r="F2" s="22" t="n">
        <x:f>IF(COUNTA(B2:E2)=0,"",IF(OR(COUNT(B2:E2)&lt;&gt;4,MIN(B2:E2)&lt;=0,MOD(E2,1)&lt;&gt;0),"INVALID",B2*C2*D2*E2))</x:f>
        <x:v>3</x:v>
      </x:c>
    </x:row>
    <x:row r="3" ht="24" customHeight="1">
      <x:c r="A3" t="str">
        <x:v>Footing</x:v>
      </x:c>
      <x:c r="B3" s="21" t="n">
        <x:v>1.5</x:v>
      </x:c>
      <x:c r="C3" s="21" t="n">
        <x:v>1.5</x:v>
      </x:c>
      <x:c r="D3" s="21" t="n">
        <x:v>0.45</x:v>
      </x:c>
      <x:c r="E3" s="21" t="n">
        <x:v>4</x:v>
      </x:c>
      <x:c r="F3" s="22" t="n">
        <x:f>IF(COUNTA(B3:E3)=0,"",IF(OR(COUNT(B3:E3)&lt;&gt;4,MIN(B3:E3)&lt;=0,MOD(E3,1)&lt;&gt;0),"INVALID",B3*C3*D3*E3))</x:f>
        <x:v>4.05</x:v>
      </x:c>
    </x:row>
    <x:row r="4" ht="24" customHeight="1">
      <x:c r="A4" t="str">
        <x:v>Beam</x:v>
      </x:c>
      <x:c r="B4" s="21" t="n">
        <x:v>4</x:v>
      </x:c>
      <x:c r="C4" s="21" t="n">
        <x:v>0.3</x:v>
      </x:c>
      <x:c r="D4" s="21" t="n">
        <x:v>0.5</x:v>
      </x:c>
      <x:c r="E4" s="21" t="n">
        <x:v>2</x:v>
      </x:c>
      <x:c r="F4" s="22" t="n">
        <x:f>IF(COUNTA(B4:E4)=0,"",IF(OR(COUNT(B4:E4)&lt;&gt;4,MIN(B4:E4)&lt;=0,MOD(E4,1)&lt;&gt;0),"INVALID",B4*C4*D4*E4))</x:f>
        <x:v>1.2</x:v>
      </x:c>
    </x:row>
    <x:row r="5" ht="24" customHeight="1">
      <x:c r="A5" t="str"/>
      <x:c r="B5" s="21"/>
      <x:c r="C5" s="21"/>
      <x:c r="D5" s="21"/>
      <x:c r="E5" s="21"/>
      <x:c r="F5" s="22" t="str">
        <x:f>IF(COUNTA(B5:E5)=0,"",IF(OR(COUNT(B5:E5)&lt;&gt;4,MIN(B5:E5)&lt;=0,MOD(E5,1)&lt;&gt;0),"INVALID",B5*C5*D5*E5))</x:f>
      </x:c>
    </x:row>
    <x:row r="6" ht="24" customHeight="1">
      <x:c r="A6" t="str"/>
      <x:c r="B6" s="21"/>
      <x:c r="C6" s="21"/>
      <x:c r="D6" s="21"/>
      <x:c r="E6" s="21"/>
      <x:c r="F6" s="22" t="str">
        <x:f>IF(COUNTA(B6:E6)=0,"",IF(OR(COUNT(B6:E6)&lt;&gt;4,MIN(B6:E6)&lt;=0,MOD(E6,1)&lt;&gt;0),"INVALID",B6*C6*D6*E6))</x:f>
      </x:c>
    </x:row>
    <x:row r="7" ht="24" customHeight="1">
      <x:c r="B7" s="21"/>
      <x:c r="C7" s="21"/>
      <x:c r="D7" s="21"/>
      <x:c r="E7" s="21"/>
      <x:c r="F7" s="22" t="str">
        <x:f>IF(COUNTA(B7:E7)=0,"",IF(OR(COUNT(B7:E7)&lt;&gt;4,MIN(B7:E7)&lt;=0,MOD(E7,1)&lt;&gt;0),"INVALID",B7*C7*D7*E7))</x:f>
      </x:c>
    </x:row>
    <x:row r="8" ht="24" customHeight="1">
      <x:c r="B8" s="21"/>
      <x:c r="C8" s="21"/>
      <x:c r="D8" s="21"/>
      <x:c r="E8" s="21"/>
      <x:c r="F8" s="22" t="str">
        <x:f>IF(COUNTA(B8:E8)=0,"",IF(OR(COUNT(B8:E8)&lt;&gt;4,MIN(B8:E8)&lt;=0,MOD(E8,1)&lt;&gt;0),"INVALID",B8*C8*D8*E8))</x:f>
      </x:c>
    </x:row>
    <x:row r="9" ht="24" customHeight="1">
      <x:c r="B9" s="21"/>
      <x:c r="C9" s="21"/>
      <x:c r="D9" s="21"/>
      <x:c r="E9" s="21"/>
      <x:c r="F9" s="22" t="str">
        <x:f>IF(COUNTA(B9:E9)=0,"",IF(OR(COUNT(B9:E9)&lt;&gt;4,MIN(B9:E9)&lt;=0,MOD(E9,1)&lt;&gt;0),"INVALID",B9*C9*D9*E9))</x:f>
      </x:c>
    </x:row>
    <x:row r="10" ht="24" customHeight="1">
      <x:c r="B10" s="21"/>
      <x:c r="C10" s="21"/>
      <x:c r="D10" s="21"/>
      <x:c r="E10" s="21"/>
      <x:c r="F10" s="22" t="str">
        <x:f>IF(COUNTA(B10:E10)=0,"",IF(OR(COUNT(B10:E10)&lt;&gt;4,MIN(B10:E10)&lt;=0,MOD(E10,1)&lt;&gt;0),"INVALID",B10*C10*D10*E10))</x:f>
      </x:c>
    </x:row>
    <x:row r="11" ht="24" customHeight="1">
      <x:c r="B11" s="21"/>
      <x:c r="C11" s="21"/>
      <x:c r="D11" s="21"/>
      <x:c r="E11" s="21"/>
      <x:c r="F11" s="22" t="str">
        <x:f>IF(COUNTA(B11:E11)=0,"",IF(OR(COUNT(B11:E11)&lt;&gt;4,MIN(B11:E11)&lt;=0,MOD(E11,1)&lt;&gt;0),"INVALID",B11*C11*D11*E11))</x:f>
      </x:c>
    </x:row>
    <x:row r="12" ht="24" customHeight="1">
      <x:c r="B12" s="21"/>
      <x:c r="C12" s="21"/>
      <x:c r="D12" s="21"/>
      <x:c r="E12" s="21"/>
      <x:c r="F12" s="22" t="str">
        <x:f>IF(COUNTA(B12:E12)=0,"",IF(OR(COUNT(B12:E12)&lt;&gt;4,MIN(B12:E12)&lt;=0,MOD(E12,1)&lt;&gt;0),"INVALID",B12*C12*D12*E12))</x:f>
      </x:c>
    </x:row>
    <x:row r="13" ht="24" customHeight="1">
      <x:c r="B13" s="21"/>
      <x:c r="C13" s="21"/>
      <x:c r="D13" s="21"/>
      <x:c r="E13" s="21"/>
      <x:c r="F13" s="22" t="str">
        <x:f>IF(COUNTA(B13:E13)=0,"",IF(OR(COUNT(B13:E13)&lt;&gt;4,MIN(B13:E13)&lt;=0,MOD(E13,1)&lt;&gt;0),"INVALID",B13*C13*D13*E13))</x:f>
      </x:c>
    </x:row>
    <x:row r="14" ht="24" customHeight="1">
      <x:c r="B14" s="21"/>
      <x:c r="C14" s="21"/>
      <x:c r="D14" s="21"/>
      <x:c r="E14" s="21"/>
      <x:c r="F14" s="22" t="str">
        <x:f>IF(COUNTA(B14:E14)=0,"",IF(OR(COUNT(B14:E14)&lt;&gt;4,MIN(B14:E14)&lt;=0,MOD(E14,1)&lt;&gt;0),"INVALID",B14*C14*D14*E14))</x:f>
      </x:c>
    </x:row>
    <x:row r="15" ht="24" customHeight="1">
      <x:c r="B15" s="21"/>
      <x:c r="C15" s="21"/>
      <x:c r="D15" s="21"/>
      <x:c r="E15" s="21"/>
      <x:c r="F15" s="22" t="str">
        <x:f>IF(COUNTA(B15:E15)=0,"",IF(OR(COUNT(B15:E15)&lt;&gt;4,MIN(B15:E15)&lt;=0,MOD(E15,1)&lt;&gt;0),"INVALID",B15*C15*D15*E15))</x:f>
      </x:c>
    </x:row>
    <x:row r="16" ht="24" customHeight="1">
      <x:c r="B16" s="21"/>
      <x:c r="C16" s="21"/>
      <x:c r="D16" s="21"/>
      <x:c r="E16" s="21"/>
      <x:c r="F16" s="22" t="str">
        <x:f>IF(COUNTA(B16:E16)=0,"",IF(OR(COUNT(B16:E16)&lt;&gt;4,MIN(B16:E16)&lt;=0,MOD(E16,1)&lt;&gt;0),"INVALID",B16*C16*D16*E16))</x:f>
      </x:c>
    </x:row>
    <x:row r="17" ht="24" customHeight="1">
      <x:c r="B17" s="21"/>
      <x:c r="C17" s="21"/>
      <x:c r="D17" s="21"/>
      <x:c r="E17" s="21"/>
      <x:c r="F17" s="22" t="str">
        <x:f>IF(COUNTA(B17:E17)=0,"",IF(OR(COUNT(B17:E17)&lt;&gt;4,MIN(B17:E17)&lt;=0,MOD(E17,1)&lt;&gt;0),"INVALID",B17*C17*D17*E17))</x:f>
      </x:c>
    </x:row>
    <x:row r="18" ht="24" customHeight="1">
      <x:c r="B18" s="21"/>
      <x:c r="C18" s="21"/>
      <x:c r="D18" s="21"/>
      <x:c r="E18" s="21"/>
      <x:c r="F18" s="22" t="str">
        <x:f>IF(COUNTA(B18:E18)=0,"",IF(OR(COUNT(B18:E18)&lt;&gt;4,MIN(B18:E18)&lt;=0,MOD(E18,1)&lt;&gt;0),"INVALID",B18*C18*D18*E18))</x:f>
      </x:c>
    </x:row>
    <x:row r="19" ht="24" customHeight="1">
      <x:c r="B19" s="21"/>
      <x:c r="C19" s="21"/>
      <x:c r="D19" s="21"/>
      <x:c r="E19" s="21"/>
      <x:c r="F19" s="22" t="str">
        <x:f>IF(COUNTA(B19:E19)=0,"",IF(OR(COUNT(B19:E19)&lt;&gt;4,MIN(B19:E19)&lt;=0,MOD(E19,1)&lt;&gt;0),"INVALID",B19*C19*D19*E19))</x:f>
      </x:c>
    </x:row>
    <x:row r="20" ht="24" customHeight="1">
      <x:c r="B20" s="21"/>
      <x:c r="C20" s="21"/>
      <x:c r="D20" s="21"/>
      <x:c r="E20" s="21"/>
      <x:c r="F20" s="22" t="str">
        <x:f>IF(COUNTA(B20:E20)=0,"",IF(OR(COUNT(B20:E20)&lt;&gt;4,MIN(B20:E20)&lt;=0,MOD(E20,1)&lt;&gt;0),"INVALID",B20*C20*D20*E20))</x:f>
      </x:c>
    </x:row>
    <x:row r="21">
      <x:c r="B21" s="6"/>
      <x:c r="C21" s="6"/>
      <x:c r="D21" s="6"/>
      <x:c r="E21" s="6"/>
      <x:c r="F21" s="8" t="str">
        <x:f>IF(COUNTA(B21:E21)=0,"",IF(OR(COUNT(B21:E21)&lt;&gt;4,MIN(B21:E21)&lt;=0,MOD(E21,1)&lt;&gt;0),"INVALID",B21*C21*D21*E21))</x:f>
      </x:c>
    </x:row>
    <x:row r="22" ht="29" customHeight="1">
      <x:c r="A22" s="25" t="str">
        <x:v>TOTAL CONCRETE (m3)</x:v>
      </x:c>
      <x:c r="B22" s="25"/>
      <x:c r="C22" s="25"/>
      <x:c r="D22" s="25"/>
      <x:c r="E22" s="25"/>
      <x:c r="F22" s="26" t="n">
        <x:f>IF(COUNTIF(F2:F21,"INVALID")&gt;0,"CHECK INPUTS",SUM(F2:F21))</x:f>
        <x:v>8.25</x:v>
      </x:c>
    </x:row>
    <x:row r="23">
      <x:c r="E23" s="12" t="str">
        <x:v>TOTAL (m3)</x:v>
      </x:c>
      <x:c r="F23" s="13" t="n">
        <x:f>F22</x:f>
        <x:v>8.25</x:v>
      </x:c>
    </x:row>
    <x:row r="24" ht="36" customHeight="1">
      <x:c r="A24" s="28" t="str">
        <x:v>Input rules: positive numeric dimensions; whole-number counts. INVALID = incomplete/incorrect row.</x:v>
      </x:c>
      <x:c r="B24" s="28"/>
      <x:c r="C24" s="28"/>
      <x:c r="D24" s="28"/>
      <x:c r="E24" s="28"/>
      <x:c r="F24" s="28"/>
    </x:row>
  </x:sheetData>
  <x:conditionalFormatting sqref="F2:F20">
    <x:cfRule type="expression" dxfId="0" priority="1">
      <x:formula>F2="INVALID"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23" hidden="0" customWidth="1"/>
  </x:cols>
  <x:sheetData>
    <x:row r="1" ht="32" customHeight="1">
      <x:c r="A1" s="20" t="str">
        <x:v>Bar mark</x:v>
      </x:c>
      <x:c r="B1" s="20" t="str">
        <x:v>Diameter (mm)</x:v>
      </x:c>
      <x:c r="C1" s="20" t="str">
        <x:v>Cut length (m)</x:v>
      </x:c>
      <x:c r="D1" s="20" t="str">
        <x:v>Number of bars</x:v>
      </x:c>
      <x:c r="E1" s="20" t="str">
        <x:v>Unit weight (kg/m)</x:v>
      </x:c>
      <x:c r="F1" s="20" t="str">
        <x:v>Total weight (kg)</x:v>
      </x:c>
    </x:row>
    <x:row r="2" ht="24" customHeight="1">
      <x:c r="A2" s="6" t="str">
        <x:v>R1</x:v>
      </x:c>
      <x:c r="B2" s="21" t="n">
        <x:v>12</x:v>
      </x:c>
      <x:c r="C2" s="21" t="n">
        <x:v>5.2</x:v>
      </x:c>
      <x:c r="D2" s="21" t="n">
        <x:v>20</x:v>
      </x:c>
      <x:c r="E2" s="22" t="n">
        <x:f>IF(B2="","",IF(OR(NOT(ISNUMBER(B2)),B2&lt;=0),"INVALID",0.006165*B2^2))</x:f>
        <x:v>0.8877600000000001</x:v>
      </x:c>
      <x:c r="F2" s="22" t="n">
        <x:f>IF(COUNTA(B2:D2)=0,"",IF(OR(COUNT(B2:D2)&lt;&gt;3,MIN(B2:D2)&lt;=0,MOD(D2,1)&lt;&gt;0),"INVALID",C2*D2*E2))</x:f>
        <x:v>92.32704000000001</x:v>
      </x:c>
    </x:row>
    <x:row r="3" ht="24" customHeight="1">
      <x:c r="A3" s="6" t="str">
        <x:v>R2</x:v>
      </x:c>
      <x:c r="B3" s="21" t="n">
        <x:v>16</x:v>
      </x:c>
      <x:c r="C3" s="21" t="n">
        <x:v>3.8</x:v>
      </x:c>
      <x:c r="D3" s="21" t="n">
        <x:v>16</x:v>
      </x:c>
      <x:c r="E3" s="22" t="n">
        <x:f>IF(B3="","",IF(OR(NOT(ISNUMBER(B3)),B3&lt;=0),"INVALID",0.006165*B3^2))</x:f>
        <x:v>1.57824</x:v>
      </x:c>
      <x:c r="F3" s="22" t="n">
        <x:f>IF(COUNTA(B3:D3)=0,"",IF(OR(COUNT(B3:D3)&lt;&gt;3,MIN(B3:D3)&lt;=0,MOD(D3,1)&lt;&gt;0),"INVALID",C3*D3*E3))</x:f>
        <x:v>95.956992</x:v>
      </x:c>
    </x:row>
    <x:row r="4" ht="24" customHeight="1">
      <x:c r="A4" s="6" t="str">
        <x:v>R3</x:v>
      </x:c>
      <x:c r="B4" s="21" t="n">
        <x:v>10</x:v>
      </x:c>
      <x:c r="C4" s="21" t="n">
        <x:v>2.1</x:v>
      </x:c>
      <x:c r="D4" s="21" t="n">
        <x:v>40</x:v>
      </x:c>
      <x:c r="E4" s="22" t="n">
        <x:f>IF(B4="","",IF(OR(NOT(ISNUMBER(B4)),B4&lt;=0),"INVALID",0.006165*B4^2))</x:f>
        <x:v>0.6165</x:v>
      </x:c>
      <x:c r="F4" s="22" t="n">
        <x:f>IF(COUNTA(B4:D4)=0,"",IF(OR(COUNT(B4:D4)&lt;&gt;3,MIN(B4:D4)&lt;=0,MOD(D4,1)&lt;&gt;0),"INVALID",C4*D4*E4))</x:f>
        <x:v>51.786</x:v>
      </x:c>
    </x:row>
    <x:row r="5" ht="24" customHeight="1">
      <x:c r="A5" s="6"/>
      <x:c r="B5" s="21"/>
      <x:c r="C5" s="21"/>
      <x:c r="D5" s="21"/>
      <x:c r="E5" s="22" t="str">
        <x:f>IF(B5="","",IF(OR(NOT(ISNUMBER(B5)),B5&lt;=0),"INVALID",0.006165*B5^2))</x:f>
      </x:c>
      <x:c r="F5" s="22" t="str">
        <x:f>IF(COUNTA(B5:D5)=0,"",IF(OR(COUNT(B5:D5)&lt;&gt;3,MIN(B5:D5)&lt;=0,MOD(D5,1)&lt;&gt;0),"INVALID",C5*D5*E5))</x:f>
      </x:c>
    </x:row>
    <x:row r="6" ht="24" customHeight="1">
      <x:c r="A6" s="6"/>
      <x:c r="B6" s="21"/>
      <x:c r="C6" s="21"/>
      <x:c r="D6" s="21"/>
      <x:c r="E6" s="22" t="str">
        <x:f>IF(B6="","",IF(OR(NOT(ISNUMBER(B6)),B6&lt;=0),"INVALID",0.006165*B6^2))</x:f>
      </x:c>
      <x:c r="F6" s="22" t="str">
        <x:f>IF(COUNTA(B6:D6)=0,"",IF(OR(COUNT(B6:D6)&lt;&gt;3,MIN(B6:D6)&lt;=0,MOD(D6,1)&lt;&gt;0),"INVALID",C6*D6*E6))</x:f>
      </x:c>
    </x:row>
    <x:row r="7" ht="24" customHeight="1">
      <x:c r="A7" s="6"/>
      <x:c r="B7" s="21"/>
      <x:c r="C7" s="21"/>
      <x:c r="D7" s="21"/>
      <x:c r="E7" s="22" t="str">
        <x:f>IF(B7="","",IF(OR(NOT(ISNUMBER(B7)),B7&lt;=0),"INVALID",0.006165*B7^2))</x:f>
      </x:c>
      <x:c r="F7" s="22" t="str">
        <x:f>IF(COUNTA(B7:D7)=0,"",IF(OR(COUNT(B7:D7)&lt;&gt;3,MIN(B7:D7)&lt;=0,MOD(D7,1)&lt;&gt;0),"INVALID",C7*D7*E7))</x:f>
      </x:c>
    </x:row>
    <x:row r="8" ht="24" customHeight="1">
      <x:c r="A8" s="6"/>
      <x:c r="B8" s="21"/>
      <x:c r="C8" s="21"/>
      <x:c r="D8" s="21"/>
      <x:c r="E8" s="22" t="str">
        <x:f>IF(B8="","",IF(OR(NOT(ISNUMBER(B8)),B8&lt;=0),"INVALID",0.006165*B8^2))</x:f>
      </x:c>
      <x:c r="F8" s="22" t="str">
        <x:f>IF(COUNTA(B8:D8)=0,"",IF(OR(COUNT(B8:D8)&lt;&gt;3,MIN(B8:D8)&lt;=0,MOD(D8,1)&lt;&gt;0),"INVALID",C8*D8*E8))</x:f>
      </x:c>
    </x:row>
    <x:row r="9" ht="24" customHeight="1">
      <x:c r="A9" s="6"/>
      <x:c r="B9" s="21"/>
      <x:c r="C9" s="21"/>
      <x:c r="D9" s="21"/>
      <x:c r="E9" s="22" t="str">
        <x:f>IF(B9="","",IF(OR(NOT(ISNUMBER(B9)),B9&lt;=0),"INVALID",0.006165*B9^2))</x:f>
      </x:c>
      <x:c r="F9" s="22" t="str">
        <x:f>IF(COUNTA(B9:D9)=0,"",IF(OR(COUNT(B9:D9)&lt;&gt;3,MIN(B9:D9)&lt;=0,MOD(D9,1)&lt;&gt;0),"INVALID",C9*D9*E9))</x:f>
      </x:c>
    </x:row>
    <x:row r="10" ht="24" customHeight="1">
      <x:c r="A10" s="6"/>
      <x:c r="B10" s="21"/>
      <x:c r="C10" s="21"/>
      <x:c r="D10" s="21"/>
      <x:c r="E10" s="22" t="str">
        <x:f>IF(B10="","",IF(OR(NOT(ISNUMBER(B10)),B10&lt;=0),"INVALID",0.006165*B10^2))</x:f>
      </x:c>
      <x:c r="F10" s="22" t="str">
        <x:f>IF(COUNTA(B10:D10)=0,"",IF(OR(COUNT(B10:D10)&lt;&gt;3,MIN(B10:D10)&lt;=0,MOD(D10,1)&lt;&gt;0),"INVALID",C10*D10*E10))</x:f>
      </x:c>
    </x:row>
    <x:row r="11" ht="24" customHeight="1">
      <x:c r="A11" s="6"/>
      <x:c r="B11" s="21"/>
      <x:c r="C11" s="21"/>
      <x:c r="D11" s="21"/>
      <x:c r="E11" s="22" t="str">
        <x:f>IF(B11="","",IF(OR(NOT(ISNUMBER(B11)),B11&lt;=0),"INVALID",0.006165*B11^2))</x:f>
      </x:c>
      <x:c r="F11" s="22" t="str">
        <x:f>IF(COUNTA(B11:D11)=0,"",IF(OR(COUNT(B11:D11)&lt;&gt;3,MIN(B11:D11)&lt;=0,MOD(D11,1)&lt;&gt;0),"INVALID",C11*D11*E11))</x:f>
      </x:c>
    </x:row>
    <x:row r="12" ht="24" customHeight="1">
      <x:c r="A12" s="6"/>
      <x:c r="B12" s="21"/>
      <x:c r="C12" s="21"/>
      <x:c r="D12" s="21"/>
      <x:c r="E12" s="22" t="str">
        <x:f>IF(B12="","",IF(OR(NOT(ISNUMBER(B12)),B12&lt;=0),"INVALID",0.006165*B12^2))</x:f>
      </x:c>
      <x:c r="F12" s="22" t="str">
        <x:f>IF(COUNTA(B12:D12)=0,"",IF(OR(COUNT(B12:D12)&lt;&gt;3,MIN(B12:D12)&lt;=0,MOD(D12,1)&lt;&gt;0),"INVALID",C12*D12*E12))</x:f>
      </x:c>
    </x:row>
    <x:row r="13" ht="24" customHeight="1">
      <x:c r="A13" s="6"/>
      <x:c r="B13" s="21"/>
      <x:c r="C13" s="21"/>
      <x:c r="D13" s="21"/>
      <x:c r="E13" s="22" t="str">
        <x:f>IF(B13="","",IF(OR(NOT(ISNUMBER(B13)),B13&lt;=0),"INVALID",0.006165*B13^2))</x:f>
      </x:c>
      <x:c r="F13" s="22" t="str">
        <x:f>IF(COUNTA(B13:D13)=0,"",IF(OR(COUNT(B13:D13)&lt;&gt;3,MIN(B13:D13)&lt;=0,MOD(D13,1)&lt;&gt;0),"INVALID",C13*D13*E13))</x:f>
      </x:c>
    </x:row>
    <x:row r="14" ht="24" customHeight="1">
      <x:c r="A14" s="6"/>
      <x:c r="B14" s="21"/>
      <x:c r="C14" s="21"/>
      <x:c r="D14" s="21"/>
      <x:c r="E14" s="22" t="str">
        <x:f>IF(B14="","",IF(OR(NOT(ISNUMBER(B14)),B14&lt;=0),"INVALID",0.006165*B14^2))</x:f>
      </x:c>
      <x:c r="F14" s="22" t="str">
        <x:f>IF(COUNTA(B14:D14)=0,"",IF(OR(COUNT(B14:D14)&lt;&gt;3,MIN(B14:D14)&lt;=0,MOD(D14,1)&lt;&gt;0),"INVALID",C14*D14*E14))</x:f>
      </x:c>
    </x:row>
    <x:row r="15" ht="24" customHeight="1">
      <x:c r="A15" s="6"/>
      <x:c r="B15" s="21"/>
      <x:c r="C15" s="21"/>
      <x:c r="D15" s="21"/>
      <x:c r="E15" s="22" t="str">
        <x:f>IF(B15="","",IF(OR(NOT(ISNUMBER(B15)),B15&lt;=0),"INVALID",0.006165*B15^2))</x:f>
      </x:c>
      <x:c r="F15" s="22" t="str">
        <x:f>IF(COUNTA(B15:D15)=0,"",IF(OR(COUNT(B15:D15)&lt;&gt;3,MIN(B15:D15)&lt;=0,MOD(D15,1)&lt;&gt;0),"INVALID",C15*D15*E15))</x:f>
      </x:c>
    </x:row>
    <x:row r="16" ht="24" customHeight="1">
      <x:c r="A16" s="6"/>
      <x:c r="B16" s="21"/>
      <x:c r="C16" s="21"/>
      <x:c r="D16" s="21"/>
      <x:c r="E16" s="22" t="str">
        <x:f>IF(B16="","",IF(OR(NOT(ISNUMBER(B16)),B16&lt;=0),"INVALID",0.006165*B16^2))</x:f>
      </x:c>
      <x:c r="F16" s="22" t="str">
        <x:f>IF(COUNTA(B16:D16)=0,"",IF(OR(COUNT(B16:D16)&lt;&gt;3,MIN(B16:D16)&lt;=0,MOD(D16,1)&lt;&gt;0),"INVALID",C16*D16*E16))</x:f>
      </x:c>
    </x:row>
    <x:row r="17" ht="24" customHeight="1">
      <x:c r="A17" s="6"/>
      <x:c r="B17" s="21"/>
      <x:c r="C17" s="21"/>
      <x:c r="D17" s="21"/>
      <x:c r="E17" s="22" t="str">
        <x:f>IF(B17="","",IF(OR(NOT(ISNUMBER(B17)),B17&lt;=0),"INVALID",0.006165*B17^2))</x:f>
      </x:c>
      <x:c r="F17" s="22" t="str">
        <x:f>IF(COUNTA(B17:D17)=0,"",IF(OR(COUNT(B17:D17)&lt;&gt;3,MIN(B17:D17)&lt;=0,MOD(D17,1)&lt;&gt;0),"INVALID",C17*D17*E17))</x:f>
      </x:c>
    </x:row>
    <x:row r="18" ht="24" customHeight="1">
      <x:c r="A18" s="6"/>
      <x:c r="B18" s="21"/>
      <x:c r="C18" s="21"/>
      <x:c r="D18" s="21"/>
      <x:c r="E18" s="22" t="str">
        <x:f>IF(B18="","",IF(OR(NOT(ISNUMBER(B18)),B18&lt;=0),"INVALID",0.006165*B18^2))</x:f>
      </x:c>
      <x:c r="F18" s="22" t="str">
        <x:f>IF(COUNTA(B18:D18)=0,"",IF(OR(COUNT(B18:D18)&lt;&gt;3,MIN(B18:D18)&lt;=0,MOD(D18,1)&lt;&gt;0),"INVALID",C18*D18*E18))</x:f>
      </x:c>
    </x:row>
    <x:row r="19" ht="24" customHeight="1">
      <x:c r="A19" s="6"/>
      <x:c r="B19" s="21"/>
      <x:c r="C19" s="21"/>
      <x:c r="D19" s="21"/>
      <x:c r="E19" s="22" t="str">
        <x:f>IF(B19="","",IF(OR(NOT(ISNUMBER(B19)),B19&lt;=0),"INVALID",0.006165*B19^2))</x:f>
      </x:c>
      <x:c r="F19" s="22" t="str">
        <x:f>IF(COUNTA(B19:D19)=0,"",IF(OR(COUNT(B19:D19)&lt;&gt;3,MIN(B19:D19)&lt;=0,MOD(D19,1)&lt;&gt;0),"INVALID",C19*D19*E19))</x:f>
      </x:c>
    </x:row>
    <x:row r="20" ht="24" customHeight="1">
      <x:c r="A20" s="6"/>
      <x:c r="B20" s="21"/>
      <x:c r="C20" s="21"/>
      <x:c r="D20" s="21"/>
      <x:c r="E20" s="22" t="str">
        <x:f>IF(B20="","",IF(OR(NOT(ISNUMBER(B20)),B20&lt;=0),"INVALID",0.006165*B20^2))</x:f>
      </x:c>
      <x:c r="F20" s="22" t="str">
        <x:f>IF(COUNTA(B20:D20)=0,"",IF(OR(COUNT(B20:D20)&lt;&gt;3,MIN(B20:D20)&lt;=0,MOD(D20,1)&lt;&gt;0),"INVALID",C20*D20*E20))</x:f>
      </x:c>
    </x:row>
    <x:row r="21">
      <x:c r="A21" s="6"/>
      <x:c r="B21" s="6"/>
      <x:c r="C21" s="6"/>
      <x:c r="D21" s="6"/>
      <x:c r="E21" s="8" t="str">
        <x:f>IF(B21="","",IF(OR(NOT(ISNUMBER(B21)),B21&lt;=0),"INVALID",0.006165*B21^2))</x:f>
      </x:c>
      <x:c r="F21" s="8" t="str">
        <x:f>IF(COUNTA(B21:D21)=0,"",IF(OR(COUNT(B21:D21)&lt;&gt;3,MIN(B21:D21)&lt;=0,MOD(D21,1)&lt;&gt;0),"INVALID",C21*D21*E21))</x:f>
      </x:c>
    </x:row>
    <x:row r="22" ht="29" customHeight="1">
      <x:c r="A22" s="25" t="str">
        <x:v>TOTAL REBAR (kg)</x:v>
      </x:c>
      <x:c r="B22" s="25"/>
      <x:c r="C22" s="25"/>
      <x:c r="D22" s="25"/>
      <x:c r="E22" s="26"/>
      <x:c r="F22" s="26" t="n">
        <x:f>IF(COUNTIF(F2:F21,"INVALID")&gt;0,"CHECK INPUTS",SUM(F2:F21))</x:f>
        <x:v>240.07003200000003</x:v>
      </x:c>
    </x:row>
    <x:row r="23">
      <x:c r="E23" s="13" t="str">
        <x:v>TOTAL (kg)</x:v>
      </x:c>
      <x:c r="F23" s="13" t="n">
        <x:f>F22</x:f>
        <x:v>240.07003200000003</x:v>
      </x:c>
    </x:row>
    <x:row r="24" ht="36" customHeight="1">
      <x:c r="A24" s="28" t="str">
        <x:v>Input rules: positive numeric dimensions; whole-number counts. INVALID = incomplete/incorrect row.</x:v>
      </x:c>
      <x:c r="B24" s="28"/>
      <x:c r="C24" s="28"/>
      <x:c r="D24" s="28"/>
      <x:c r="E24" s="28"/>
      <x:c r="F24" s="28"/>
    </x:row>
  </x:sheetData>
  <x:conditionalFormatting sqref="E2:F20">
    <x:cfRule type="expression" dxfId="1" priority="1">
      <x:formula>F2="INVALID"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5" hidden="0" customWidth="1"/>
  </x:cols>
  <x:sheetData>
    <x:row r="1" ht="32" customHeight="1">
      <x:c r="A1" s="19" t="str">
        <x:v>CONCRETE &amp; REBAR ESTIMATOR | VALIDATED BETA</x:v>
      </x:c>
    </x:row>
    <x:row r="3">
      <x:c r="A3" t="str">
        <x:v>1. Enter dimensions in meters on Concrete Estimator.</x:v>
      </x:c>
    </x:row>
    <x:row r="4">
      <x:c r="A4" t="str">
        <x:v>2. Concrete volume = length × width × depth × quantity.</x:v>
      </x:c>
    </x:row>
    <x:row r="5">
      <x:c r="A5" t="str">
        <x:v>3. Enter diameter (mm), cut length (m), count on Rebar Weight.</x:v>
      </x:c>
    </x:row>
    <x:row r="6">
      <x:c r="A6" t="str">
        <x:v>4. Nominal mass (kg/m) = 0.006165 × diameter(mm)^2.</x:v>
      </x:c>
    </x:row>
    <x:row r="7">
      <x:c r="A7" t="str">
        <x:v>5. Blue cells are inputs. Green cells are totals.</x:v>
      </x:c>
    </x:row>
    <x:row r="8">
      <x:c r="A8" t="str">
        <x:v>6. This is a preliminary educational estimating aid only.</x:v>
      </x:c>
    </x:row>
    <x:row r="9">
      <x:c r="A9" t="str">
        <x:v>7. Verify quantities, bends, laps, waste, density and local standards independently.</x:v>
      </x:c>
    </x:row>
    <x:row r="10">
      <x:c r="A10" t="str">
        <x:v>8. INVALID indicates missing, nonnumeric, zero, negative, or fractional quantity/count.</x:v>
      </x:c>
    </x:row>
    <x:row r="11">
      <x:c r="A11" t="str">
        <x:v>9. Blank rows are ignored; totals display CHECK INPUTS if any row is invalid.</x:v>
      </x:c>
    </x:row>
    <x:row r="12">
      <x:c r="A12" t="str">
        <x:v>10. Nominal rebar mass uses 0.006165 × diameter(mm)^2; not a certified mass schedule.</x:v>
      </x:c>
    </x:row>
    <x:row r="13">
      <x:c r="A13" t="str">
        <x:v>11. Cut lengths must already include bends, hooks and laps as applicable.</x:v>
      </x:c>
    </x:row>
    <x:row r="14">
      <x:c r="A14" t="str">
        <x:v>12. Excludes openings, overlaps, waste, reinforcement detailing and engineering design.</x:v>
      </x:c>
    </x:row>
    <x:row r="15">
      <x:c r="A15" t="str">
        <x:v>13. Do not use for safety-critical design or procurement without independent verification.</x:v>
      </x:c>
    </x:row>
    <x:row r="16">
      <x:c r="A16" t="str">
        <x:v>14. Formula review and independent sample/edge-case tests completed; Excel UI recalc not verified.</x:v>
      </x:c>
    </x:row>
  </x:sheetData>
  <x:pageMargins left="0.7" right="0.7" top="0.75" bottom="0.75" header="0.3" footer="0.3"/>
</x:worksheet>
</file>